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31e816ae743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лан поставки" sheetId="1" r:id="Ra66299e4bdb745c1"/>
    <x:sheet xmlns:r="http://schemas.openxmlformats.org/officeDocument/2006/relationships" name="Бюджет" sheetId="2" r:id="R1275f2e63aba4d9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.mm.yyyy"/>
    <x:numFmt numFmtId="201" formatCode="#,##0 &quot;₽&quot;"/>
    <x:numFmt numFmtId="202" formatCode="#,##0"/>
    <x:numFmt numFmtId="203" formatCode="0.0%"/>
  </x:numFmts>
  <x:fonts count="24">
    <x:font>
      <x:sz val="11"/>
      <x:name val="Carlito"/>
    </x:font>
    <x:font>
      <x:b/>
      <x:sz val="18"/>
      <x:color rgb="FFFFFFFF"/>
      <x:name val="Carlito"/>
    </x:font>
    <x:font>
      <x:sz val="11"/>
      <x:color rgb="FF61788B"/>
      <x:name val="Carlito"/>
    </x:font>
    <x:font>
      <x:b/>
      <x:sz val="11"/>
      <x:color rgb="FF17364F"/>
      <x:name val="Carlito"/>
    </x:font>
    <x:font>
      <x:b/>
      <x:sz val="11"/>
      <x:color rgb="FF7A4700"/>
      <x:name val="Carlito"/>
    </x:font>
    <x:font>
      <x:b/>
      <x:sz val="11"/>
      <x:color rgb="FFFFFFFF"/>
      <x:name val="Carlito"/>
    </x:font>
    <x:font>
      <x:sz val="11"/>
      <x:color rgb="FF17364F"/>
      <x:name val="Carlito"/>
    </x:font>
    <x:font>
      <x:b/>
      <x:sz val="18"/>
      <x:color rgb="FFFFFFFF"/>
      <x:name val="Arial"/>
    </x:font>
    <x:font>
      <x:sz val="11"/>
      <x:color rgb="FF61788B"/>
      <x:name val="Arial"/>
    </x:font>
    <x:font>
      <x:sz val="11"/>
      <x:name val="Arial"/>
    </x:font>
    <x:font>
      <x:b/>
      <x:sz val="11"/>
      <x:color rgb="FF17364F"/>
      <x:name val="Arial"/>
    </x:font>
    <x:font>
      <x:b/>
      <x:sz val="11"/>
      <x:color rgb="FF7A4700"/>
      <x:name val="Arial"/>
    </x:font>
    <x:font>
      <x:b/>
      <x:sz val="11"/>
      <x:color rgb="FFFFFFFF"/>
      <x:name val="Arial"/>
    </x:font>
    <x:font>
      <x:sz val="11"/>
      <x:color rgb="FF17364F"/>
      <x:name val="Arial"/>
    </x:font>
    <x:font>
      <x:b/>
      <x:sz val="10"/>
      <x:color rgb="FFFFFFFF"/>
      <x:name val="Arial"/>
    </x:font>
    <x:font>
      <x:sz val="10"/>
      <x:name val="Arial"/>
    </x:font>
    <x:font>
      <x:b/>
      <x:sz val="12"/>
      <x:color rgb="FF17364F"/>
      <x:name val="Carlito"/>
    </x:font>
    <x:font>
      <x:b/>
      <x:sz val="14"/>
      <x:color rgb="FFFFFFFF"/>
      <x:name val="Carlito"/>
    </x:font>
    <x:font>
      <x:b/>
      <x:sz val="11"/>
      <x:color rgb="FF8A221A"/>
      <x:name val="Carlito"/>
    </x:font>
    <x:font>
      <x:sz val="10"/>
      <x:color rgb="FF61788B"/>
      <x:name val="Carlito"/>
    </x:font>
    <x:font>
      <x:b/>
      <x:sz val="12"/>
      <x:color rgb="FF17364F"/>
      <x:name val="Arial"/>
    </x:font>
    <x:font>
      <x:b/>
      <x:sz val="14"/>
      <x:color rgb="FFFFFFFF"/>
      <x:name val="Arial"/>
    </x:font>
    <x:font>
      <x:b/>
      <x:sz val="11"/>
      <x:color rgb="FF8A221A"/>
      <x:name val="Arial"/>
    </x:font>
    <x:font>
      <x:sz val="10"/>
      <x:color rgb="FF61788B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7364F"/>
      </x:patternFill>
    </x:fill>
    <x:fill>
      <x:patternFill patternType="solid">
        <x:fgColor rgb="FFEAF4FA"/>
      </x:patternFill>
    </x:fill>
    <x:fill>
      <x:patternFill patternType="solid">
        <x:fgColor rgb="FFEAF7EF"/>
      </x:patternFill>
    </x:fill>
    <x:fill>
      <x:patternFill patternType="solid">
        <x:fgColor rgb="FFFCECEA"/>
      </x:patternFill>
    </x:fill>
    <x:fill>
      <x:patternFill patternType="solid">
        <x:fgColor rgb="FFFFF3E2"/>
      </x:patternFill>
    </x:fill>
    <x:fill>
      <x:patternFill patternType="solid">
        <x:fgColor rgb="FF0F70B7"/>
      </x:patternFill>
    </x:fill>
    <x:fill>
      <x:patternFill patternType="solid">
        <x:fgColor rgb="FF079447"/>
      </x:patternFill>
    </x:fill>
  </x:fills>
  <x:borders count="4">
    <x:border/>
    <x:border>
      <x:left style="thin">
        <x:color rgb="FFCFDCE4"/>
      </x:left>
      <x:top style="thin">
        <x:color rgb="FFCFDCE4"/>
      </x:top>
      <x:bottom style="thin">
        <x:color rgb="FFCFDCE4"/>
      </x:bottom>
    </x:border>
    <x:border>
      <x:right style="thin">
        <x:color rgb="FFCFDCE4"/>
      </x:right>
      <x:top style="thin">
        <x:color rgb="FFCFDCE4"/>
      </x:top>
      <x:bottom style="thin">
        <x:color rgb="FFCFDCE4"/>
      </x:bottom>
    </x:border>
    <x:border>
      <x:left style="thin">
        <x:color rgb="FFCFDCE4"/>
      </x:left>
      <x:right style="thin">
        <x:color rgb="FFCFDCE4"/>
      </x:right>
      <x:top style="thin">
        <x:color rgb="FFCFDCE4"/>
      </x:top>
      <x:bottom style="thin">
        <x:color rgb="FFCFDCE4"/>
      </x:bottom>
    </x:border>
  </x:borders>
  <x:cellStyleXfs count="1">
    <x:xf numFmtId="0" fontId="0" fillId="0" borderId="0"/>
  </x:cellStyleXfs>
  <x:cellXfs count="8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2" xfId="0" applyNumberFormat="1" applyFont="1" applyFill="1" applyBorder="1"/>
    <x:xf numFmtId="0" fontId="3" fillId="3" borderId="1" xfId="0" applyNumberFormat="1" applyFont="1" applyFill="1" applyBorder="1" applyAlignment="1">
      <x:alignment vertical="center"/>
    </x:xf>
    <x:xf numFmtId="0" fontId="3" fillId="3" borderId="2" xfId="0" applyNumberFormat="1" applyFont="1" applyFill="1" applyBorder="1" applyAlignment="1">
      <x:alignment vertical="center"/>
    </x:xf>
    <x:xf numFmtId="0" fontId="3" fillId="4" borderId="2" xfId="0" applyNumberFormat="1" applyFont="1" applyFill="1" applyBorder="1" applyAlignment="1">
      <x:alignment vertical="center"/>
    </x:xf>
    <x:xf numFmtId="0" fontId="3" fillId="5" borderId="2" xfId="0" applyNumberFormat="1" applyFont="1" applyFill="1" applyBorder="1" applyAlignment="1">
      <x:alignment vertical="center"/>
    </x:xf>
    <x:xf numFmtId="0" fontId="3" fillId="6" borderId="2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3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/>
    <x:xf numFmtId="0" fontId="0" fillId="0" borderId="3" xfId="0" applyNumberFormat="1" applyFont="1" applyFill="1" applyBorder="1" applyAlignment="1">
      <x:alignment vertical="center"/>
    </x:xf>
    <x:xf numFmtId="0" fontId="0" fillId="0" borderId="3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9" fillId="0" borderId="0" xfId="0" applyNumberFormat="1" applyFont="1" applyFill="1" applyBorder="1"/>
    <x:xf numFmtId="0" fontId="10" fillId="3" borderId="1" xfId="0" applyNumberFormat="1" applyFont="1" applyFill="1" applyBorder="1" applyAlignment="1">
      <x:alignment vertical="center"/>
    </x:xf>
    <x:xf numFmtId="0" fontId="10" fillId="3" borderId="2" xfId="0" applyNumberFormat="1" applyFont="1" applyFill="1" applyBorder="1" applyAlignment="1">
      <x:alignment vertical="center"/>
    </x:xf>
    <x:xf numFmtId="0" fontId="10" fillId="4" borderId="2" xfId="0" applyNumberFormat="1" applyFont="1" applyFill="1" applyBorder="1" applyAlignment="1">
      <x:alignment vertical="center"/>
    </x:xf>
    <x:xf numFmtId="0" fontId="10" fillId="5" borderId="2" xfId="0" applyNumberFormat="1" applyFont="1" applyFill="1" applyBorder="1" applyAlignment="1">
      <x:alignment vertical="center"/>
    </x:xf>
    <x:xf numFmtId="0" fontId="10" fillId="6" borderId="2" xfId="0" applyNumberFormat="1" applyFont="1" applyFill="1" applyBorder="1" applyAlignment="1">
      <x:alignment vertical="center"/>
    </x:xf>
    <x:xf numFmtId="0" fontId="11" fillId="6" borderId="0" xfId="0" applyNumberFormat="1" applyFont="1" applyFill="1" applyBorder="1" applyAlignment="1">
      <x:alignment wrapText="1"/>
    </x:xf>
    <x:xf numFmtId="0" fontId="12" fillId="2" borderId="3" xfId="0" applyNumberFormat="1" applyFont="1" applyFill="1" applyBorder="1" applyAlignment="1">
      <x:alignment vertical="center" wrapText="1"/>
    </x:xf>
    <x:xf numFmtId="0" fontId="9" fillId="0" borderId="3" xfId="0" applyNumberFormat="1" applyFont="1" applyFill="1" applyBorder="1" applyAlignment="1">
      <x:alignment vertical="center" wrapText="1"/>
    </x:xf>
    <x:xf numFmtId="200" fontId="9" fillId="0" borderId="3" xfId="0" applyNumberFormat="1" applyFont="1" applyFill="1" applyBorder="1" applyAlignment="1">
      <x:alignment vertical="center" wrapText="1"/>
    </x:xf>
    <x:xf numFmtId="0" fontId="13" fillId="3" borderId="0" xfId="0" applyNumberFormat="1" applyFont="1" applyFill="1" applyBorder="1" applyAlignment="1">
      <x:alignment wrapText="1"/>
    </x:xf>
    <x:xf numFmtId="0" fontId="14" fillId="2" borderId="3" xfId="0" applyNumberFormat="1" applyFont="1" applyFill="1" applyBorder="1" applyAlignment="1">
      <x:alignment vertical="center" wrapText="1"/>
    </x:xf>
    <x:xf numFmtId="0" fontId="15" fillId="0" borderId="3" xfId="0" applyNumberFormat="1" applyFont="1" applyFill="1" applyBorder="1" applyAlignment="1">
      <x:alignment vertical="center" wrapText="1"/>
    </x:xf>
    <x:xf numFmtId="200" fontId="15" fillId="0" borderId="3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1" fillId="7" borderId="0" xfId="0" applyNumberFormat="1" applyFont="1" applyFill="1" applyBorder="1"/>
    <x:xf numFmtId="0" fontId="1" fillId="7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wrapText="1"/>
    </x:xf>
    <x:xf numFmtId="0" fontId="16" fillId="3" borderId="0" xfId="0" applyNumberFormat="1" applyFont="1" applyFill="1" applyBorder="1"/>
    <x:xf numFmtId="0" fontId="16" fillId="3" borderId="1" xfId="0" applyNumberFormat="1" applyFont="1" applyFill="1" applyBorder="1"/>
    <x:xf numFmtId="0" fontId="16" fillId="3" borderId="2" xfId="0" applyNumberFormat="1" applyFont="1" applyFill="1" applyBorder="1"/>
    <x:xf numFmtId="0" fontId="16" fillId="4" borderId="2" xfId="0" applyNumberFormat="1" applyFont="1" applyFill="1" applyBorder="1"/>
    <x:xf numFmtId="201" fontId="16" fillId="3" borderId="2" xfId="0" applyNumberFormat="1" applyFont="1" applyFill="1" applyBorder="1"/>
    <x:xf numFmtId="0" fontId="0" fillId="6" borderId="3" xfId="0" applyNumberFormat="1" applyFont="1" applyFill="1" applyBorder="1" applyAlignment="1">
      <x:alignment vertical="center" wrapText="1"/>
    </x:xf>
    <x:xf numFmtId="202" fontId="0" fillId="6" borderId="3" xfId="0" applyNumberFormat="1" applyFont="1" applyFill="1" applyBorder="1" applyAlignment="1">
      <x:alignment vertical="center" wrapText="1"/>
    </x:xf>
    <x:xf numFmtId="203" fontId="0" fillId="6" borderId="3" xfId="0" applyNumberFormat="1" applyFont="1" applyFill="1" applyBorder="1" applyAlignment="1">
      <x:alignment vertical="center" wrapText="1"/>
    </x:xf>
    <x:xf numFmtId="202" fontId="4" fillId="6" borderId="3" xfId="0" applyNumberFormat="1" applyFont="1" applyFill="1" applyBorder="1" applyAlignment="1">
      <x:alignment vertical="center" wrapText="1"/>
    </x:xf>
    <x:xf numFmtId="203" fontId="4" fillId="6" borderId="3" xfId="0" applyNumberFormat="1" applyFont="1" applyFill="1" applyBorder="1" applyAlignment="1">
      <x:alignment vertical="center" wrapText="1"/>
    </x:xf>
    <x:xf numFmtId="201" fontId="0" fillId="0" borderId="3" xfId="0" applyNumberFormat="1" applyFont="1" applyFill="1" applyBorder="1" applyAlignment="1">
      <x:alignment vertical="center" wrapText="1"/>
    </x:xf>
    <x:xf numFmtId="201" fontId="0" fillId="3" borderId="3" xfId="0" applyNumberFormat="1" applyFont="1" applyFill="1" applyBorder="1" applyAlignment="1">
      <x:alignment vertical="center" wrapText="1"/>
    </x:xf>
    <x:xf numFmtId="201" fontId="0" fillId="6" borderId="3" xfId="0" applyNumberFormat="1" applyFont="1" applyFill="1" applyBorder="1" applyAlignment="1">
      <x:alignment vertical="center" wrapText="1"/>
    </x:xf>
    <x:xf numFmtId="0" fontId="0" fillId="2" borderId="3" xfId="0" applyNumberFormat="1" applyFont="1" applyFill="1" applyBorder="1" applyAlignment="1">
      <x:alignment vertical="center" wrapText="1"/>
    </x:xf>
    <x:xf numFmtId="201" fontId="0" fillId="2" borderId="3" xfId="0" applyNumberFormat="1" applyFont="1" applyFill="1" applyBorder="1" applyAlignment="1">
      <x:alignment vertical="center" wrapText="1"/>
    </x:xf>
    <x:xf numFmtId="201" fontId="5" fillId="2" borderId="3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17" fillId="8" borderId="0" xfId="0" applyNumberFormat="1" applyFont="1" applyFill="1" applyBorder="1"/>
    <x:xf numFmtId="201" fontId="17" fillId="8" borderId="0" xfId="0" applyNumberFormat="1" applyFont="1" applyFill="1" applyBorder="1"/>
    <x:xf numFmtId="201" fontId="3" fillId="3" borderId="0" xfId="0" applyNumberFormat="1" applyFont="1" applyFill="1" applyBorder="1"/>
    <x:xf numFmtId="0" fontId="0" fillId="5" borderId="0" xfId="0" applyNumberFormat="1" applyFont="1" applyFill="1" applyBorder="1"/>
    <x:xf numFmtId="0" fontId="18" fillId="5" borderId="0" xfId="0" applyNumberFormat="1" applyFont="1" applyFill="1" applyBorder="1"/>
    <x:xf numFmtId="0" fontId="18" fillId="5" borderId="0" xfId="0" applyNumberFormat="1" applyFont="1" applyFill="1" applyBorder="1" applyAlignment="1">
      <x:alignment wrapText="1"/>
    </x:xf>
    <x:xf numFmtId="0" fontId="19" fillId="0" borderId="0" xfId="0" applyNumberFormat="1" applyFont="1" applyFill="1" applyBorder="1"/>
    <x:xf numFmtId="0" fontId="7" fillId="7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wrapText="1"/>
    </x:xf>
    <x:xf numFmtId="0" fontId="20" fillId="3" borderId="1" xfId="0" applyNumberFormat="1" applyFont="1" applyFill="1" applyBorder="1"/>
    <x:xf numFmtId="201" fontId="20" fillId="3" borderId="2" xfId="0" applyNumberFormat="1" applyFont="1" applyFill="1" applyBorder="1"/>
    <x:xf numFmtId="0" fontId="20" fillId="3" borderId="2" xfId="0" applyNumberFormat="1" applyFont="1" applyFill="1" applyBorder="1"/>
    <x:xf numFmtId="0" fontId="20" fillId="4" borderId="2" xfId="0" applyNumberFormat="1" applyFont="1" applyFill="1" applyBorder="1"/>
    <x:xf numFmtId="202" fontId="11" fillId="6" borderId="3" xfId="0" applyNumberFormat="1" applyFont="1" applyFill="1" applyBorder="1" applyAlignment="1">
      <x:alignment vertical="center" wrapText="1"/>
    </x:xf>
    <x:xf numFmtId="201" fontId="9" fillId="3" borderId="3" xfId="0" applyNumberFormat="1" applyFont="1" applyFill="1" applyBorder="1" applyAlignment="1">
      <x:alignment vertical="center" wrapText="1"/>
    </x:xf>
    <x:xf numFmtId="203" fontId="11" fillId="6" borderId="3" xfId="0" applyNumberFormat="1" applyFont="1" applyFill="1" applyBorder="1" applyAlignment="1">
      <x:alignment vertical="center" wrapText="1"/>
    </x:xf>
    <x:xf numFmtId="201" fontId="9" fillId="6" borderId="3" xfId="0" applyNumberFormat="1" applyFont="1" applyFill="1" applyBorder="1" applyAlignment="1">
      <x:alignment vertical="center" wrapText="1"/>
    </x:xf>
    <x:xf numFmtId="201" fontId="12" fillId="2" borderId="3" xfId="0" applyNumberFormat="1" applyFont="1" applyFill="1" applyBorder="1" applyAlignment="1">
      <x:alignment vertical="center" wrapText="1"/>
    </x:xf>
    <x:xf numFmtId="0" fontId="21" fillId="8" borderId="0" xfId="0" applyNumberFormat="1" applyFont="1" applyFill="1" applyBorder="1"/>
    <x:xf numFmtId="201" fontId="21" fillId="8" borderId="0" xfId="0" applyNumberFormat="1" applyFont="1" applyFill="1" applyBorder="1"/>
    <x:xf numFmtId="0" fontId="10" fillId="3" borderId="0" xfId="0" applyNumberFormat="1" applyFont="1" applyFill="1" applyBorder="1"/>
    <x:xf numFmtId="201" fontId="10" fillId="3" borderId="0" xfId="0" applyNumberFormat="1" applyFont="1" applyFill="1" applyBorder="1"/>
    <x:xf numFmtId="0" fontId="22" fillId="5" borderId="0" xfId="0" applyNumberFormat="1" applyFont="1" applyFill="1" applyBorder="1" applyAlignment="1">
      <x:alignment wrapText="1"/>
    </x:xf>
    <x:xf numFmtId="0" fontId="12" fillId="2" borderId="0" xfId="0" applyNumberFormat="1" applyFont="1" applyFill="1" applyBorder="1"/>
    <x:xf numFmtId="0" fontId="23" fillId="0" borderId="0" xfId="0" applyNumberFormat="1" applyFont="1" applyFill="1" applyBorder="1"/>
  </x:cellXfs>
  <x:cellStyles count="1">
    <x:cellStyle name="Normal" xfId="0"/>
  </x:cellStyles>
  <x:dxfs count="5">
    <x:dxf>
      <x:font>
        <x:b/>
        <x:color rgb="FF087C3E"/>
      </x:font>
      <x:fill>
        <x:patternFill patternType="solid">
          <x:bgColor rgb="FFEAF7EF"/>
        </x:patternFill>
      </x:fill>
    </x:dxf>
    <x:dxf>
      <x:font>
        <x:b/>
        <x:color rgb="FF7A4700"/>
      </x:font>
      <x:fill>
        <x:patternFill patternType="solid">
          <x:bgColor rgb="FFFFF3E2"/>
        </x:patternFill>
      </x:fill>
    </x:dxf>
    <x:dxf>
      <x:font>
        <x:b/>
        <x:color rgb="FFD9362B"/>
      </x:font>
      <x:fill>
        <x:patternFill patternType="solid">
          <x:bgColor rgb="FFFCECEA"/>
        </x:patternFill>
      </x:fill>
    </x:dxf>
    <x:dxf>
      <x:font>
        <x:b/>
        <x:color rgb="FF087C3E"/>
      </x:font>
      <x:fill>
        <x:patternFill patternType="solid">
          <x:bgColor rgb="FFEAF7EF"/>
        </x:patternFill>
      </x:fill>
    </x:dxf>
    <x:dxf>
      <x:font>
        <x:b/>
        <x:color rgb="FF7A4700"/>
      </x:font>
      <x:fill>
        <x:patternFill patternType="solid">
          <x:bgColor rgb="FFFFF3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5949df624149e5" /><Relationship Type="http://schemas.openxmlformats.org/officeDocument/2006/relationships/theme" Target="/xl/theme/theme1.xml" Id="Rcc3fe2fd9733498f" /><Relationship Type="http://schemas.openxmlformats.org/officeDocument/2006/relationships/sharedStrings" Target="/xl/sharedStrings.xml" Id="R78c45bb196f3439e" /><Relationship Type="http://schemas.openxmlformats.org/officeDocument/2006/relationships/worksheet" Target="/xl/worksheets/sheet1.xml" Id="Ra66299e4bdb745c1" /><Relationship Type="http://schemas.openxmlformats.org/officeDocument/2006/relationships/worksheet" Target="/xl/worksheets/sheet2.xml" Id="R1275f2e63aba4d9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79447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5" hidden="0" customWidth="1"/>
    <x:col min="2" max="2" width="23" hidden="0" customWidth="1"/>
    <x:col min="3" max="3" width="47" hidden="0" customWidth="1"/>
    <x:col min="4" max="4" width="20" hidden="0" customWidth="1"/>
    <x:col min="5" max="5" width="20" hidden="0" customWidth="1"/>
    <x:col min="6" max="6" width="20" hidden="0" customWidth="1"/>
    <x:col min="7" max="7" width="28" hidden="0" customWidth="1"/>
    <x:col min="8" max="8" width="31" hidden="0" customWidth="1"/>
  </x:cols>
  <x:sheetData>
    <x:row r="1" ht="34" customHeight="1">
      <x:c r="A1" s="27" t="str">
        <x:v>План первой импортной поставки</x:v>
      </x:c>
      <x:c r="B1" s="27"/>
      <x:c r="C1" s="27"/>
      <x:c r="D1" s="27"/>
      <x:c r="E1" s="27"/>
      <x:c r="F1" s="27"/>
      <x:c r="G1" s="27"/>
      <x:c r="H1" s="27"/>
    </x:row>
    <x:row r="2" ht="30" customHeight="1">
      <x:c r="A2" s="28" t="str">
        <x:v>Версия 1.0 · 03.10.2026. Рабочая карта до аванса и отгрузки. Укажите ответственного, срок, статус и подтверждение по каждому этапу.</x:v>
      </x:c>
      <x:c r="B2" s="28"/>
      <x:c r="C2" s="28"/>
      <x:c r="D2" s="28"/>
      <x:c r="E2" s="28"/>
      <x:c r="F2" s="28"/>
      <x:c r="G2" s="28"/>
      <x:c r="H2" s="28"/>
    </x:row>
    <x:row r="3">
      <x:c r="A3" s="29"/>
      <x:c r="B3" s="29"/>
      <x:c r="C3" s="29"/>
      <x:c r="D3" s="29"/>
      <x:c r="E3" s="29"/>
      <x:c r="F3" s="29"/>
      <x:c r="G3" s="29"/>
      <x:c r="H3" s="29"/>
    </x:row>
    <x:row r="4">
      <x:c r="A4" s="30" t="str">
        <x:v>Всего этапов</x:v>
      </x:c>
      <x:c r="B4" s="31" t="n">
        <x:v>12</x:v>
      </x:c>
      <x:c r="C4" s="30" t="str">
        <x:v>Готово</x:v>
      </x:c>
      <x:c r="D4" s="32" t="n">
        <x:f>COUNTIF($F$10:$F$21,"Готово")</x:f>
        <x:v>0</x:v>
      </x:c>
      <x:c r="E4" s="30" t="str">
        <x:v>Блокирует аванс</x:v>
      </x:c>
      <x:c r="F4" s="33" t="n">
        <x:f>COUNTIF($F$10:$F$21,"Блокирует аванс")</x:f>
        <x:v>0</x:v>
      </x:c>
      <x:c r="G4" s="30" t="str">
        <x:v>Требует уточнения</x:v>
      </x:c>
      <x:c r="H4" s="34" t="n">
        <x:f>COUNTIF($F$10:$F$21,"Требует уточнения")</x:f>
        <x:v>0</x:v>
      </x:c>
    </x:row>
    <x:row r="5">
      <x:c r="A5" s="29"/>
      <x:c r="B5" s="29"/>
      <x:c r="C5" s="29"/>
      <x:c r="D5" s="29"/>
      <x:c r="E5" s="29"/>
      <x:c r="F5" s="29"/>
      <x:c r="G5" s="29"/>
      <x:c r="H5" s="29"/>
    </x:row>
    <x:row r="6" ht="34" customHeight="1">
      <x:c r="A6" s="35" t="str">
        <x:v>Решение по авансу: если есть хотя бы один статус «Блокирует аванс», оплату и отгрузку нужно приостановить до закрытия вопроса.</x:v>
      </x:c>
      <x:c r="B6" s="35"/>
      <x:c r="C6" s="35"/>
      <x:c r="D6" s="35"/>
      <x:c r="E6" s="35"/>
      <x:c r="F6" s="35"/>
      <x:c r="G6" s="35"/>
      <x:c r="H6" s="35"/>
    </x:row>
    <x:row r="7">
      <x:c r="A7" s="29"/>
      <x:c r="B7" s="29"/>
      <x:c r="C7" s="29"/>
      <x:c r="D7" s="29"/>
      <x:c r="E7" s="29"/>
      <x:c r="F7" s="29"/>
      <x:c r="G7" s="29"/>
      <x:c r="H7" s="29"/>
    </x:row>
    <x:row r="8">
      <x:c r="A8" s="29"/>
      <x:c r="B8" s="29"/>
      <x:c r="C8" s="29"/>
      <x:c r="D8" s="29"/>
      <x:c r="E8" s="29"/>
      <x:c r="F8" s="29"/>
      <x:c r="G8" s="29"/>
      <x:c r="H8" s="29"/>
    </x:row>
    <x:row r="9" ht="32" customHeight="1">
      <x:c r="A9" s="40" t="str">
        <x:v>№</x:v>
      </x:c>
      <x:c r="B9" s="40" t="str">
        <x:v>Этап</x:v>
      </x:c>
      <x:c r="C9" s="40" t="str">
        <x:v>Минимальный результат</x:v>
      </x:c>
      <x:c r="D9" s="40" t="str">
        <x:v>Ответственный</x:v>
      </x:c>
      <x:c r="E9" s="40" t="str">
        <x:v>Срок</x:v>
      </x:c>
      <x:c r="F9" s="40" t="str">
        <x:v>Статус</x:v>
      </x:c>
      <x:c r="G9" s="40" t="str">
        <x:v>Подтверждение / файл</x:v>
      </x:c>
      <x:c r="H9" s="40" t="str">
        <x:v>Комментарий</x:v>
      </x:c>
    </x:row>
    <x:row r="10" ht="48" customHeight="1">
      <x:c r="A10" s="41" t="n">
        <x:v>1</x:v>
      </x:c>
      <x:c r="B10" s="41" t="str">
        <x:v>Описание товара</x:v>
      </x:c>
      <x:c r="C10" s="41" t="str">
        <x:v>Модель, назначение, материал, характеристики, фото и артикул собраны</x:v>
      </x:c>
      <x:c r="D10" s="41" t="str"/>
      <x:c r="E10" s="42" t="str"/>
      <x:c r="F10" s="41" t="str">
        <x:v>Не начато</x:v>
      </x:c>
      <x:c r="G10" s="41" t="str"/>
      <x:c r="H10" s="41" t="str"/>
    </x:row>
    <x:row r="11" ht="48" customHeight="1">
      <x:c r="A11" s="41" t="n">
        <x:v>2</x:v>
      </x:c>
      <x:c r="B11" s="41" t="str">
        <x:v>Классификация и ограничения</x:v>
      </x:c>
      <x:c r="C11" s="41" t="str">
        <x:v>Предварительный код ТН ВЭД и перечень возможных ограничений проверены</x:v>
      </x:c>
      <x:c r="D11" s="41" t="str"/>
      <x:c r="E11" s="42" t="str"/>
      <x:c r="F11" s="41" t="str">
        <x:v>Не начато</x:v>
      </x:c>
      <x:c r="G11" s="41" t="str"/>
      <x:c r="H11" s="41" t="str"/>
    </x:row>
    <x:row r="12" ht="48" customHeight="1">
      <x:c r="A12" s="41" t="n">
        <x:v>3</x:v>
      </x:c>
      <x:c r="B12" s="41" t="str">
        <x:v>Поставщик и участники</x:v>
      </x:c>
      <x:c r="C12" s="41" t="str">
        <x:v>Продавец, изготовитель, получатель денег и грузоотправитель идентифицированы</x:v>
      </x:c>
      <x:c r="D12" s="41" t="str"/>
      <x:c r="E12" s="42" t="str"/>
      <x:c r="F12" s="41" t="str">
        <x:v>Не начато</x:v>
      </x:c>
      <x:c r="G12" s="41" t="str"/>
      <x:c r="H12" s="41" t="str"/>
    </x:row>
    <x:row r="13" ht="48" customHeight="1">
      <x:c r="A13" s="41" t="n">
        <x:v>4</x:v>
      </x:c>
      <x:c r="B13" s="41" t="str">
        <x:v>Импортёр и роли</x:v>
      </x:c>
      <x:c r="C13" s="41" t="str">
        <x:v>Определены импортёр, декларант, таможенный представитель и владельцы документов</x:v>
      </x:c>
      <x:c r="D13" s="41" t="str"/>
      <x:c r="E13" s="42" t="str"/>
      <x:c r="F13" s="41" t="str">
        <x:v>Не начато</x:v>
      </x:c>
      <x:c r="G13" s="41" t="str"/>
      <x:c r="H13" s="41" t="str"/>
    </x:row>
    <x:row r="14" ht="48" customHeight="1">
      <x:c r="A14" s="41" t="n">
        <x:v>5</x:v>
      </x:c>
      <x:c r="B14" s="41" t="str">
        <x:v>Разрешительные документы</x:v>
      </x:c>
      <x:c r="C14" s="41" t="str">
        <x:v>Определены сертификаты, декларации, нотификации и маркировка</x:v>
      </x:c>
      <x:c r="D14" s="41" t="str"/>
      <x:c r="E14" s="42" t="str"/>
      <x:c r="F14" s="41" t="str">
        <x:v>Не начато</x:v>
      </x:c>
      <x:c r="G14" s="41" t="str"/>
      <x:c r="H14" s="41" t="str"/>
    </x:row>
    <x:row r="15" ht="48" customHeight="1">
      <x:c r="A15" s="41" t="n">
        <x:v>6</x:v>
      </x:c>
      <x:c r="B15" s="41" t="str">
        <x:v>Контракт и спецификация</x:v>
      </x:c>
      <x:c r="C15" s="41" t="str">
        <x:v>Стороны, товар, цена, валюта, Incoterms, сроки и документы согласованы</x:v>
      </x:c>
      <x:c r="D15" s="41" t="str"/>
      <x:c r="E15" s="42" t="str"/>
      <x:c r="F15" s="41" t="str">
        <x:v>Не начато</x:v>
      </x:c>
      <x:c r="G15" s="41" t="str"/>
      <x:c r="H15" s="41" t="str"/>
    </x:row>
    <x:row r="16" ht="48" customHeight="1">
      <x:c r="A16" s="41" t="n">
        <x:v>7</x:v>
      </x:c>
      <x:c r="B16" s="41" t="str">
        <x:v>Оплата</x:v>
      </x:c>
      <x:c r="C16" s="41" t="str">
        <x:v>Получатель, основание платежа, валюта и банковский комплект проверены</x:v>
      </x:c>
      <x:c r="D16" s="41" t="str"/>
      <x:c r="E16" s="42" t="str"/>
      <x:c r="F16" s="41" t="str">
        <x:v>Не начато</x:v>
      </x:c>
      <x:c r="G16" s="41" t="str"/>
      <x:c r="H16" s="41" t="str"/>
    </x:row>
    <x:row r="17" ht="48" customHeight="1">
      <x:c r="A17" s="41" t="n">
        <x:v>8</x:v>
      </x:c>
      <x:c r="B17" s="41" t="str">
        <x:v>Груз и упаковка</x:v>
      </x:c>
      <x:c r="C17" s="41" t="str">
        <x:v>Число мест, вес, габариты, упаковка, маркировка и опасные свойства подтверждены</x:v>
      </x:c>
      <x:c r="D17" s="41" t="str"/>
      <x:c r="E17" s="42" t="str"/>
      <x:c r="F17" s="41" t="str">
        <x:v>Не начато</x:v>
      </x:c>
      <x:c r="G17" s="41" t="str"/>
      <x:c r="H17" s="41" t="str"/>
    </x:row>
    <x:row r="18" ht="48" customHeight="1">
      <x:c r="A18" s="41" t="n">
        <x:v>9</x:v>
      </x:c>
      <x:c r="B18" s="41" t="str">
        <x:v>Маршрут</x:v>
      </x:c>
      <x:c r="C18" s="41" t="str">
        <x:v>Выбраны точки маршрута, вид транспорта, срок и порядок перегрузок</x:v>
      </x:c>
      <x:c r="D18" s="41" t="str"/>
      <x:c r="E18" s="42" t="str"/>
      <x:c r="F18" s="41" t="str">
        <x:v>Не начато</x:v>
      </x:c>
      <x:c r="G18" s="41" t="str"/>
      <x:c r="H18" s="41" t="str"/>
    </x:row>
    <x:row r="19" ht="48" customHeight="1">
      <x:c r="A19" s="41" t="n">
        <x:v>10</x:v>
      </x:c>
      <x:c r="B19" s="41" t="str">
        <x:v>Бюджет до склада</x:v>
      </x:c>
      <x:c r="C19" s="41" t="str">
        <x:v>Товар, платёж, логистика, таможня, процедуры и резерв собраны в одной модели</x:v>
      </x:c>
      <x:c r="D19" s="41" t="str"/>
      <x:c r="E19" s="42" t="str"/>
      <x:c r="F19" s="41" t="str">
        <x:v>Не начато</x:v>
      </x:c>
      <x:c r="G19" s="41" t="str"/>
      <x:c r="H19" s="41" t="str"/>
    </x:row>
    <x:row r="20" ht="48" customHeight="1">
      <x:c r="A20" s="41" t="n">
        <x:v>11</x:v>
      </x:c>
      <x:c r="B20" s="41" t="str">
        <x:v>Комплект до отправки</x:v>
      </x:c>
      <x:c r="C20" s="41" t="str">
        <x:v>Инвойс, упаковочный лист, технические и разрешительные документы сверены</x:v>
      </x:c>
      <x:c r="D20" s="41" t="str"/>
      <x:c r="E20" s="42" t="str"/>
      <x:c r="F20" s="41" t="str">
        <x:v>Не начато</x:v>
      </x:c>
      <x:c r="G20" s="41" t="str"/>
      <x:c r="H20" s="41" t="str"/>
    </x:row>
    <x:row r="21" ht="48" customHeight="1">
      <x:c r="A21" s="41" t="n">
        <x:v>12</x:v>
      </x:c>
      <x:c r="B21" s="41" t="str">
        <x:v>Архив после выпуска</x:v>
      </x:c>
      <x:c r="C21" s="41" t="str">
        <x:v>Определён комплект декларационных, перевозочных и закрывающих документов</x:v>
      </x:c>
      <x:c r="D21" s="41" t="str"/>
      <x:c r="E21" s="42" t="str"/>
      <x:c r="F21" s="41" t="str">
        <x:v>Не начато</x:v>
      </x:c>
      <x:c r="G21" s="41" t="str"/>
      <x:c r="H21" s="41" t="str"/>
    </x:row>
    <x:row r="22">
      <x:c r="A22" s="29"/>
      <x:c r="B22" s="29"/>
      <x:c r="C22" s="29"/>
      <x:c r="D22" s="29"/>
      <x:c r="E22" s="29"/>
      <x:c r="F22" s="29"/>
      <x:c r="G22" s="29"/>
      <x:c r="H22" s="29"/>
    </x:row>
    <x:row r="23" ht="42" customHeight="1">
      <x:c r="A23" s="39" t="str">
        <x:v>Инструкция: начните с описания товара и участников сделки. К расходам переходите после проверки применимых требований. Ссылки и файлы храните в колонке «Подтверждение / файл».</x:v>
      </x:c>
      <x:c r="B23" s="39"/>
      <x:c r="C23" s="39"/>
      <x:c r="D23" s="39"/>
      <x:c r="E23" s="39"/>
      <x:c r="F23" s="39"/>
      <x:c r="G23" s="39"/>
      <x:c r="H23" s="39"/>
    </x:row>
  </x:sheetData>
  <x:mergeCells>
    <x:mergeCell ref="A1:H1"/>
    <x:mergeCell ref="A2:H2"/>
    <x:mergeCell ref="A6:H6"/>
    <x:mergeCell ref="A23:H23"/>
  </x:mergeCells>
  <x:conditionalFormatting sqref="F10:F21">
    <x:cfRule type="containsText" dxfId="0" priority="1" operator="containsText" text="Готово"/>
    <x:cfRule type="containsText" dxfId="1" priority="2" operator="containsText" text="Требует уточнения"/>
    <x:cfRule type="containsText" dxfId="2" priority="3" operator="containsText" text="Блокирует аванс"/>
  </x:conditionalFormatting>
  <x:dataValidations count="1">
    <x:dataValidation type="list" sqref="F10:F21">
      <x:formula1>"Не начато,В работе,Готово,Требует уточнения,Блокирует аванс"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F70B7"/>
  </x:sheetPr>
  <x:sheetViews>
    <x:sheetView showGridLines="0" workbookViewId="0">
      <x:pane ySplit="16" topLeftCell="A17" activePane="bottomLeft" state="frozen"/>
    </x:sheetView>
  </x:sheetViews>
  <x:sheetFormatPr defaultRowHeight="15"/>
  <x:cols>
    <x:col min="1" max="1" width="28" hidden="0" customWidth="1"/>
    <x:col min="2" max="2" width="39" hidden="0" customWidth="1"/>
    <x:col min="3" max="3" width="17" hidden="0" customWidth="1"/>
    <x:col min="4" max="4" width="17" hidden="0" customWidth="1"/>
    <x:col min="5" max="5" width="31" hidden="0" customWidth="1"/>
    <x:col min="6" max="6" width="35" hidden="0" customWidth="1"/>
  </x:cols>
  <x:sheetData>
    <x:row r="1" ht="34" customHeight="1">
      <x:c r="A1" s="71" t="str">
        <x:v>Предварительный бюджет первой поставки до склада</x:v>
      </x:c>
      <x:c r="B1" s="71"/>
      <x:c r="C1" s="71"/>
      <x:c r="D1" s="71"/>
      <x:c r="E1" s="71"/>
      <x:c r="F1" s="71"/>
    </x:row>
    <x:row r="2" ht="42" customHeight="1">
      <x:c r="A2" s="72" t="str">
        <x:v>Версия 1.0 · 03.10.2026. Введите известные расходы в рублях. Пошлина и НДС рассчитываются только из введённых вами ставок и исходных данных. Итог остаётся предварительным до проверки товара и документов.</x:v>
      </x:c>
      <x:c r="B2" s="72"/>
      <x:c r="C2" s="72"/>
      <x:c r="D2" s="72"/>
      <x:c r="E2" s="72"/>
      <x:c r="F2" s="72"/>
    </x:row>
    <x:row r="3">
      <x:c r="A3" s="29"/>
      <x:c r="B3" s="29"/>
      <x:c r="C3" s="29"/>
      <x:c r="D3" s="29"/>
      <x:c r="E3" s="29"/>
      <x:c r="F3" s="29"/>
    </x:row>
    <x:row r="4">
      <x:c r="A4" s="73" t="str">
        <x:v>Итог до резерва</x:v>
      </x:c>
      <x:c r="B4" s="74" t="n">
        <x:f>$C$36</x:f>
        <x:v>1200000</x:v>
      </x:c>
      <x:c r="C4" s="73" t="str">
        <x:v>Резерв</x:v>
      </x:c>
      <x:c r="D4" s="75" t="n">
        <x:f>$B$4*$B$12</x:f>
        <x:v>120000</x:v>
      </x:c>
      <x:c r="E4" s="73" t="str">
        <x:v>Итог с резервом</x:v>
      </x:c>
      <x:c r="F4" s="76" t="n">
        <x:f>$B$4+$D$4</x:f>
        <x:v>1320000</x:v>
      </x:c>
    </x:row>
    <x:row r="5">
      <x:c r="A5" s="29"/>
      <x:c r="B5" s="29"/>
      <x:c r="C5" s="29"/>
      <x:c r="D5" s="29"/>
      <x:c r="E5" s="29"/>
      <x:c r="F5" s="29"/>
    </x:row>
    <x:row r="6">
      <x:c r="A6" s="29"/>
      <x:c r="B6" s="29"/>
      <x:c r="C6" s="29"/>
      <x:c r="D6" s="29"/>
      <x:c r="E6" s="29"/>
      <x:c r="F6" s="29"/>
    </x:row>
    <x:row r="7" ht="32" customHeight="1">
      <x:c r="A7" s="36" t="str">
        <x:v>Исходные данные</x:v>
      </x:c>
      <x:c r="B7" s="36" t="str">
        <x:v>Значение</x:v>
      </x:c>
      <x:c r="C7" s="36" t="str">
        <x:v>Пояснение</x:v>
      </x:c>
      <x:c r="D7" s="29"/>
      <x:c r="E7" s="36" t="str">
        <x:v>Таможенный расчёт</x:v>
      </x:c>
      <x:c r="F7" s="36" t="str">
        <x:v>Значение</x:v>
      </x:c>
    </x:row>
    <x:row r="8">
      <x:c r="A8" s="37" t="str">
        <x:v>Стоимость товара по инвойсу, ₽</x:v>
      </x:c>
      <x:c r="B8" s="77" t="n">
        <x:v>1000000</x:v>
      </x:c>
      <x:c r="C8" s="37" t="str">
        <x:v>Редактируемое значение</x:v>
      </x:c>
      <x:c r="D8" s="29"/>
      <x:c r="E8" s="37" t="str">
        <x:v>Таможенная стоимость</x:v>
      </x:c>
      <x:c r="F8" s="78" t="n">
        <x:f>SUM($C$18,$C$22:$C$24)</x:f>
        <x:v>1000000</x:v>
      </x:c>
    </x:row>
    <x:row r="9">
      <x:c r="A9" s="37" t="str">
        <x:v>Количество товарных единиц</x:v>
      </x:c>
      <x:c r="B9" s="77" t="n">
        <x:v>100</x:v>
      </x:c>
      <x:c r="C9" s="37" t="str">
        <x:v>Для ориентировочной стоимости единицы</x:v>
      </x:c>
      <x:c r="D9" s="29"/>
      <x:c r="E9" s="37" t="str">
        <x:v>Пошлина</x:v>
      </x:c>
      <x:c r="F9" s="78" t="n">
        <x:f>$F$8*$B$10</x:f>
        <x:v>0</x:v>
      </x:c>
    </x:row>
    <x:row r="10">
      <x:c r="A10" s="37" t="str">
        <x:v>Ставка пошлины</x:v>
      </x:c>
      <x:c r="B10" s="79" t="n">
        <x:v>0</x:v>
      </x:c>
      <x:c r="C10" s="37" t="str">
        <x:v>Введите ставку после предварительной классификации</x:v>
      </x:c>
      <x:c r="D10" s="29"/>
      <x:c r="E10" s="37" t="str">
        <x:v>Акциз</x:v>
      </x:c>
      <x:c r="F10" s="78" t="n">
        <x:f>$C$29</x:f>
        <x:v>0</x:v>
      </x:c>
    </x:row>
    <x:row r="11">
      <x:c r="A11" s="37" t="str">
        <x:v>Ставка НДС</x:v>
      </x:c>
      <x:c r="B11" s="79" t="n">
        <x:v>0.2</x:v>
      </x:c>
      <x:c r="C11" s="37" t="str">
        <x:v>Проверьте применимую ставку по товару</x:v>
      </x:c>
      <x:c r="D11" s="29"/>
      <x:c r="E11" s="37" t="str">
        <x:v>База НДС</x:v>
      </x:c>
      <x:c r="F11" s="78" t="n">
        <x:f>SUM($F$8:$F$10)</x:f>
        <x:v>1000000</x:v>
      </x:c>
    </x:row>
    <x:row r="12">
      <x:c r="A12" s="37" t="str">
        <x:v>Резерв на отклонения</x:v>
      </x:c>
      <x:c r="B12" s="79" t="n">
        <x:v>0.1</x:v>
      </x:c>
      <x:c r="C12" s="37" t="str">
        <x:v>Внутренний резерв бюджета, не тариф подрядчика</x:v>
      </x:c>
      <x:c r="D12" s="29"/>
      <x:c r="E12" s="37" t="str">
        <x:v>НДС</x:v>
      </x:c>
      <x:c r="F12" s="78" t="n">
        <x:f>$F$11*$B$11</x:f>
        <x:v>200000</x:v>
      </x:c>
    </x:row>
    <x:row r="13">
      <x:c r="A13" s="29"/>
      <x:c r="B13" s="29"/>
      <x:c r="C13" s="29"/>
      <x:c r="D13" s="29"/>
      <x:c r="E13" s="37" t="str">
        <x:v>Таможенный сбор</x:v>
      </x:c>
      <x:c r="F13" s="78" t="n">
        <x:f>$C$26</x:f>
        <x:v>0</x:v>
      </x:c>
    </x:row>
    <x:row r="14">
      <x:c r="A14" s="29"/>
      <x:c r="B14" s="29"/>
      <x:c r="C14" s="29"/>
      <x:c r="D14" s="29"/>
      <x:c r="E14" s="29"/>
      <x:c r="F14" s="29"/>
    </x:row>
    <x:row r="15">
      <x:c r="A15" s="29"/>
      <x:c r="B15" s="29"/>
      <x:c r="C15" s="29"/>
      <x:c r="D15" s="29"/>
      <x:c r="E15" s="29"/>
      <x:c r="F15" s="29"/>
    </x:row>
    <x:row r="16" ht="32" customHeight="1">
      <x:c r="A16" s="36" t="str">
        <x:v>Группа</x:v>
      </x:c>
      <x:c r="B16" s="36" t="str">
        <x:v>Статья расхода</x:v>
      </x:c>
      <x:c r="C16" s="36" t="str">
        <x:v>Сумма, ₽</x:v>
      </x:c>
      <x:c r="D16" s="36" t="str">
        <x:v>Статус</x:v>
      </x:c>
      <x:c r="E16" s="36" t="str">
        <x:v>Основание / источник</x:v>
      </x:c>
      <x:c r="F16" s="36" t="str">
        <x:v>Комментарий</x:v>
      </x:c>
    </x:row>
    <x:row r="17">
      <x:c r="A17" s="29"/>
      <x:c r="B17" s="29"/>
      <x:c r="C17" s="29"/>
      <x:c r="D17" s="29"/>
      <x:c r="E17" s="29"/>
      <x:c r="F17" s="29"/>
    </x:row>
    <x:row r="18" ht="35" customHeight="1">
      <x:c r="A18" s="37" t="str">
        <x:v>Товар</x:v>
      </x:c>
      <x:c r="B18" s="37" t="str">
        <x:v>Стоимость товара по инвойсу</x:v>
      </x:c>
      <x:c r="C18" s="78" t="n">
        <x:f>$B$8</x:f>
        <x:v>1000000</x:v>
      </x:c>
      <x:c r="D18" s="37" t="str">
        <x:v>Известно</x:v>
      </x:c>
      <x:c r="E18" s="37" t="str">
        <x:v>Инвойс</x:v>
      </x:c>
      <x:c r="F18" s="37" t="str"/>
    </x:row>
    <x:row r="19" ht="35" customHeight="1">
      <x:c r="A19" s="37" t="str">
        <x:v>Товар</x:v>
      </x:c>
      <x:c r="B19" s="37" t="str">
        <x:v>Упаковка поставщика</x:v>
      </x:c>
      <x:c r="C19" s="80" t="n">
        <x:v>0</x:v>
      </x:c>
      <x:c r="D19" s="37" t="str">
        <x:v>Уточнить</x:v>
      </x:c>
      <x:c r="E19" s="37" t="str"/>
      <x:c r="F19" s="37" t="str"/>
    </x:row>
    <x:row r="20" ht="35" customHeight="1">
      <x:c r="A20" s="37" t="str">
        <x:v>Платёж</x:v>
      </x:c>
      <x:c r="B20" s="37" t="str">
        <x:v>Комиссия банка / платёжного участника</x:v>
      </x:c>
      <x:c r="C20" s="80" t="n">
        <x:v>0</x:v>
      </x:c>
      <x:c r="D20" s="37" t="str">
        <x:v>Уточнить</x:v>
      </x:c>
      <x:c r="E20" s="37" t="str"/>
      <x:c r="F20" s="37" t="str"/>
    </x:row>
    <x:row r="21" ht="35" customHeight="1">
      <x:c r="A21" s="37" t="str">
        <x:v>Платёж</x:v>
      </x:c>
      <x:c r="B21" s="37" t="str">
        <x:v>Резерв на возврат или повторный платёж</x:v>
      </x:c>
      <x:c r="C21" s="80" t="n">
        <x:v>0</x:v>
      </x:c>
      <x:c r="D21" s="37" t="str">
        <x:v>Не применяется</x:v>
      </x:c>
      <x:c r="E21" s="37" t="str"/>
      <x:c r="F21" s="37" t="str"/>
    </x:row>
    <x:row r="22" ht="35" customHeight="1">
      <x:c r="A22" s="37" t="str">
        <x:v>До границы</x:v>
      </x:c>
      <x:c r="B22" s="37" t="str">
        <x:v>Перевозка и экспортные расходы до границы ЕАЭС</x:v>
      </x:c>
      <x:c r="C22" s="80" t="n">
        <x:v>0</x:v>
      </x:c>
      <x:c r="D22" s="37" t="str">
        <x:v>Уточнить</x:v>
      </x:c>
      <x:c r="E22" s="37" t="str"/>
      <x:c r="F22" s="37" t="str">
        <x:v>Входит в таможенную стоимость при применимости</x:v>
      </x:c>
    </x:row>
    <x:row r="23" ht="35" customHeight="1">
      <x:c r="A23" s="37" t="str">
        <x:v>До границы</x:v>
      </x:c>
      <x:c r="B23" s="37" t="str">
        <x:v>Страхование до границы ЕАЭС</x:v>
      </x:c>
      <x:c r="C23" s="80" t="n">
        <x:v>0</x:v>
      </x:c>
      <x:c r="D23" s="37" t="str">
        <x:v>Уточнить</x:v>
      </x:c>
      <x:c r="E23" s="37" t="str"/>
      <x:c r="F23" s="37" t="str">
        <x:v>Входит в таможенную стоимость при применимости</x:v>
      </x:c>
    </x:row>
    <x:row r="24" ht="35" customHeight="1">
      <x:c r="A24" s="37" t="str">
        <x:v>Таможня</x:v>
      </x:c>
      <x:c r="B24" s="37" t="str">
        <x:v>Иные добавления к таможенной стоимости</x:v>
      </x:c>
      <x:c r="C24" s="80" t="n">
        <x:v>0</x:v>
      </x:c>
      <x:c r="D24" s="37" t="str">
        <x:v>Уточнить</x:v>
      </x:c>
      <x:c r="E24" s="37" t="str"/>
      <x:c r="F24" s="37" t="str">
        <x:v>Проверьте применимость по сделке</x:v>
      </x:c>
    </x:row>
    <x:row r="25" ht="35" customHeight="1">
      <x:c r="A25" s="37" t="str">
        <x:v>После прибытия</x:v>
      </x:c>
      <x:c r="B25" s="37" t="str">
        <x:v>Терминальная обработка</x:v>
      </x:c>
      <x:c r="C25" s="80" t="n">
        <x:v>0</x:v>
      </x:c>
      <x:c r="D25" s="37" t="str">
        <x:v>Уточнить</x:v>
      </x:c>
      <x:c r="E25" s="37" t="str"/>
      <x:c r="F25" s="37" t="str"/>
    </x:row>
    <x:row r="26" ht="35" customHeight="1">
      <x:c r="A26" s="37" t="str">
        <x:v>Таможня</x:v>
      </x:c>
      <x:c r="B26" s="37" t="str">
        <x:v>Таможенный сбор</x:v>
      </x:c>
      <x:c r="C26" s="80" t="n">
        <x:v>0</x:v>
      </x:c>
      <x:c r="D26" s="37" t="str">
        <x:v>Уточнить</x:v>
      </x:c>
      <x:c r="E26" s="37" t="str"/>
      <x:c r="F26" s="37" t="str">
        <x:v>Введите подтверждённую сумму</x:v>
      </x:c>
    </x:row>
    <x:row r="27" ht="35" customHeight="1">
      <x:c r="A27" s="37" t="str">
        <x:v>Таможня</x:v>
      </x:c>
      <x:c r="B27" s="37" t="str">
        <x:v>Пошлина</x:v>
      </x:c>
      <x:c r="C27" s="78" t="n">
        <x:f>$F$9</x:f>
        <x:v>0</x:v>
      </x:c>
      <x:c r="D27" s="37" t="str">
        <x:v>Расчёт</x:v>
      </x:c>
      <x:c r="E27" s="37" t="str"/>
      <x:c r="F27" s="37" t="str">
        <x:v>Таможенная стоимость × ставка пошлины</x:v>
      </x:c>
    </x:row>
    <x:row r="28" ht="35" customHeight="1">
      <x:c r="A28" s="37" t="str">
        <x:v>Таможня</x:v>
      </x:c>
      <x:c r="B28" s="37" t="str">
        <x:v>НДС при ввозе</x:v>
      </x:c>
      <x:c r="C28" s="78" t="n">
        <x:f>$F$12</x:f>
        <x:v>200000</x:v>
      </x:c>
      <x:c r="D28" s="37" t="str">
        <x:v>Расчёт</x:v>
      </x:c>
      <x:c r="E28" s="37" t="str"/>
      <x:c r="F28" s="37" t="str">
        <x:v>База НДС × ставка НДС</x:v>
      </x:c>
    </x:row>
    <x:row r="29" ht="35" customHeight="1">
      <x:c r="A29" s="37" t="str">
        <x:v>Таможня</x:v>
      </x:c>
      <x:c r="B29" s="37" t="str">
        <x:v>Акциз</x:v>
      </x:c>
      <x:c r="C29" s="80" t="n">
        <x:v>0</x:v>
      </x:c>
      <x:c r="D29" s="37" t="str">
        <x:v>Не применяется</x:v>
      </x:c>
      <x:c r="E29" s="37" t="str"/>
      <x:c r="F29" s="37" t="str">
        <x:v>Если применим к товару</x:v>
      </x:c>
    </x:row>
    <x:row r="30" ht="35" customHeight="1">
      <x:c r="A30" s="37" t="str">
        <x:v>Соответствие</x:v>
      </x:c>
      <x:c r="B30" s="37" t="str">
        <x:v>Сертификация, декларация, испытания</x:v>
      </x:c>
      <x:c r="C30" s="80" t="n">
        <x:v>0</x:v>
      </x:c>
      <x:c r="D30" s="37" t="str">
        <x:v>Уточнить</x:v>
      </x:c>
      <x:c r="E30" s="37" t="str"/>
      <x:c r="F30" s="37" t="str"/>
    </x:row>
    <x:row r="31" ht="35" customHeight="1">
      <x:c r="A31" s="37" t="str">
        <x:v>Соответствие</x:v>
      </x:c>
      <x:c r="B31" s="37" t="str">
        <x:v>Маркировка и этикетки</x:v>
      </x:c>
      <x:c r="C31" s="80" t="n">
        <x:v>0</x:v>
      </x:c>
      <x:c r="D31" s="37" t="str">
        <x:v>Уточнить</x:v>
      </x:c>
      <x:c r="E31" s="37" t="str"/>
      <x:c r="F31" s="37" t="str"/>
    </x:row>
    <x:row r="32" ht="35" customHeight="1">
      <x:c r="A32" s="37" t="str">
        <x:v>Услуги</x:v>
      </x:c>
      <x:c r="B32" s="37" t="str">
        <x:v>Услуги участников цепочки</x:v>
      </x:c>
      <x:c r="C32" s="80" t="n">
        <x:v>0</x:v>
      </x:c>
      <x:c r="D32" s="37" t="str">
        <x:v>Уточнить</x:v>
      </x:c>
      <x:c r="E32" s="37" t="str"/>
      <x:c r="F32" s="37" t="str"/>
    </x:row>
    <x:row r="33" ht="35" customHeight="1">
      <x:c r="A33" s="37" t="str">
        <x:v>До склада</x:v>
      </x:c>
      <x:c r="B33" s="37" t="str">
        <x:v>Доставка до склада получателя</x:v>
      </x:c>
      <x:c r="C33" s="80" t="n">
        <x:v>0</x:v>
      </x:c>
      <x:c r="D33" s="37" t="str">
        <x:v>Уточнить</x:v>
      </x:c>
      <x:c r="E33" s="37" t="str"/>
      <x:c r="F33" s="37" t="str"/>
    </x:row>
    <x:row r="34" ht="35" customHeight="1">
      <x:c r="A34" s="37" t="str">
        <x:v>Риски</x:v>
      </x:c>
      <x:c r="B34" s="37" t="str">
        <x:v>Хранение, досмотр и непредвиденные операции</x:v>
      </x:c>
      <x:c r="C34" s="80" t="n">
        <x:v>0</x:v>
      </x:c>
      <x:c r="D34" s="37" t="str">
        <x:v>Уточнить</x:v>
      </x:c>
      <x:c r="E34" s="37" t="str"/>
      <x:c r="F34" s="37" t="str">
        <x:v>Не выдавать резерв за согласованный тариф</x:v>
      </x:c>
    </x:row>
    <x:row r="35" ht="35" customHeight="1">
      <x:c r="A35" s="37" t="str">
        <x:v>Прочее</x:v>
      </x:c>
      <x:c r="B35" s="37" t="str">
        <x:v>Другие расходы</x:v>
      </x:c>
      <x:c r="C35" s="80" t="n">
        <x:v>0</x:v>
      </x:c>
      <x:c r="D35" s="37" t="str">
        <x:v>Уточнить</x:v>
      </x:c>
      <x:c r="E35" s="37" t="str"/>
      <x:c r="F35" s="37" t="str"/>
    </x:row>
    <x:row r="36">
      <x:c r="A36" s="36" t="str">
        <x:v>Итог</x:v>
      </x:c>
      <x:c r="B36" s="36" t="str">
        <x:v>Итого до резерва</x:v>
      </x:c>
      <x:c r="C36" s="81" t="n">
        <x:f>SUM($C$18:$C$35)</x:f>
        <x:v>1200000</x:v>
      </x:c>
      <x:c r="D36" s="36" t="str">
        <x:v>Расчёт</x:v>
      </x:c>
      <x:c r="E36" s="36" t="str"/>
      <x:c r="F36" s="36" t="str"/>
    </x:row>
    <x:row r="37">
      <x:c r="A37" s="29"/>
      <x:c r="B37" s="29"/>
      <x:c r="C37" s="29"/>
      <x:c r="D37" s="29"/>
      <x:c r="E37" s="29"/>
      <x:c r="F37" s="29"/>
    </x:row>
    <x:row r="38">
      <x:c r="A38" s="82" t="str">
        <x:v>Итог с резервом</x:v>
      </x:c>
      <x:c r="B38" s="82"/>
      <x:c r="C38" s="82"/>
      <x:c r="D38" s="82"/>
      <x:c r="E38" s="83" t="n">
        <x:f>$F$4</x:f>
        <x:v>1320000</x:v>
      </x:c>
      <x:c r="F38" s="82"/>
    </x:row>
    <x:row r="39">
      <x:c r="A39" s="29"/>
      <x:c r="B39" s="29"/>
      <x:c r="C39" s="29"/>
      <x:c r="D39" s="29"/>
      <x:c r="E39" s="29"/>
      <x:c r="F39" s="29"/>
    </x:row>
    <x:row r="40">
      <x:c r="A40" s="84" t="str">
        <x:v>Ориентировочная стоимость на товарную единицу</x:v>
      </x:c>
      <x:c r="B40" s="84"/>
      <x:c r="C40" s="84"/>
      <x:c r="D40" s="84"/>
      <x:c r="E40" s="85" t="n">
        <x:f>IF($B$9=0,"n.a.",$F$4/$B$9)</x:f>
        <x:v>13200</x:v>
      </x:c>
      <x:c r="F40" s="84"/>
    </x:row>
    <x:row r="41">
      <x:c r="A41" s="29"/>
      <x:c r="B41" s="29"/>
      <x:c r="C41" s="29"/>
      <x:c r="D41" s="29"/>
      <x:c r="E41" s="29"/>
      <x:c r="F41" s="29"/>
    </x:row>
    <x:row r="42" ht="50" customHeight="1">
      <x:c r="A42" s="86" t="str">
        <x:v>Важно: это предварительная модель бюджета. Код ТН ВЭД, таможенная стоимость, ставки, база НДС и применимость расходов проверяются специалистом по конкретной сделке до оплаты и отгрузки.</x:v>
      </x:c>
      <x:c r="B42" s="86"/>
      <x:c r="C42" s="86"/>
      <x:c r="D42" s="86"/>
      <x:c r="E42" s="86"/>
      <x:c r="F42" s="86"/>
    </x:row>
    <x:row r="43">
      <x:c r="A43" s="29"/>
      <x:c r="B43" s="29"/>
      <x:c r="C43" s="29"/>
      <x:c r="D43" s="29"/>
      <x:c r="E43" s="29"/>
      <x:c r="F43" s="29"/>
    </x:row>
    <x:row r="44">
      <x:c r="A44" s="87" t="str">
        <x:v>Официальные источники</x:v>
      </x:c>
      <x:c r="B44" s="87" t="str"/>
      <x:c r="C44" s="87" t="str"/>
      <x:c r="D44" s="87" t="str"/>
      <x:c r="E44" s="87" t="str"/>
      <x:c r="F44" s="87" t="str"/>
    </x:row>
    <x:row r="45">
      <x:c r="A45" s="88" t="str">
        <x:v>Таможенный кодекс ЕАЭС</x:v>
      </x:c>
      <x:c r="B45" s="88" t="str">
        <x:v>https://eec.eaeunion.org/comission/department/dep_tamoj_zak/tk_eaes.php</x:v>
      </x:c>
      <x:c r="C45" s="88" t="str"/>
      <x:c r="D45" s="88" t="str"/>
      <x:c r="E45" s="88" t="str"/>
      <x:c r="F45" s="88" t="str"/>
    </x:row>
    <x:row r="46">
      <x:c r="A46" s="88" t="str">
        <x:v>Налоговый кодекс РФ</x:v>
      </x:c>
      <x:c r="B46" s="88" t="str">
        <x:v>https://www.nalog.gov.ru/rn77/taxation/taxes/nds/</x:v>
      </x:c>
      <x:c r="C46" s="88" t="str"/>
      <x:c r="D46" s="88" t="str"/>
      <x:c r="E46" s="88" t="str"/>
      <x:c r="F46" s="88" t="str"/>
    </x:row>
  </x:sheetData>
  <x:mergeCells>
    <x:mergeCell ref="A1:F1"/>
    <x:mergeCell ref="A2:F2"/>
    <x:mergeCell ref="A38:D38"/>
    <x:mergeCell ref="E38:F38"/>
    <x:mergeCell ref="A40:D40"/>
    <x:mergeCell ref="E40:F40"/>
    <x:mergeCell ref="A42:F42"/>
    <x:mergeCell ref="B45:F45"/>
    <x:mergeCell ref="B46:F46"/>
  </x:mergeCells>
  <x:conditionalFormatting sqref="D18:D36">
    <x:cfRule type="containsText" dxfId="3" priority="1" operator="containsText" text="Известно"/>
    <x:cfRule type="containsText" dxfId="4" priority="2" operator="containsText" text="Уточнить"/>
  </x:conditionalFormatting>
  <x:dataValidations count="1">
    <x:dataValidation type="list" sqref="D18:D36">
      <x:formula1>"Не начато,Уточнить,Известно,Расчёт,Не применяется"</x:formula1>
    </x:dataValidation>
  </x:dataValidations>
  <x:pageMargins left="0.7" right="0.7" top="0.75" bottom="0.75" header="0.3" footer="0.3"/>
</x:worksheet>
</file>